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Checklist" state="visible" r:id="rId5"/>
    <sheet sheetId="3" name="Đội ngũ" state="visible" r:id="rId6"/>
    <sheet sheetId="4" name="Hoà vốn" state="visible" r:id="rId7"/>
  </sheets>
  <definedNames>
    <definedName name="_xlnm.Print_Titles" localSheetId="0">'Hướng dẫn'!$4:$4</definedName>
    <definedName name="_xlnm.Print_Titles" localSheetId="1">'Checklist'!$4:$4</definedName>
    <definedName name="_xlnm.Print_Titles" localSheetId="2">'Đội ngũ'!$4:$4</definedName>
    <definedName name="_xlnm.Print_Titles" localSheetId="3">'Hoà vốn'!$4:$4</definedName>
  </definedNames>
  <calcPr calcId="171027" fullCalcOnLoad="1"/>
</workbook>
</file>

<file path=xl/sharedStrings.xml><?xml version="1.0" encoding="utf-8"?>
<sst xmlns="http://schemas.openxmlformats.org/spreadsheetml/2006/main" count="175" uniqueCount="73">
  <si>
    <t>BẢN MẪU – dữ liệu giả · Checklist và kế hoạch mở trung tâm</t>
  </si>
  <si>
    <t>BẢN MẪU – dữ liệu giả · Trung tâm ngoại ngữ Mẫu · Trung tâm ngoại ngữ · còn 1 điều kiện chưa đạt · tạo ngày 01/11/2026</t>
  </si>
  <si>
    <t/>
  </si>
  <si>
    <t>Hướng dẫn sử dụng</t>
  </si>
  <si>
    <t>File này để làm gì: theo dõi hồ sơ, đội ngũ và tính số học viên cần để hoà vốn trước khi nộp hồ sơ xin thành lập.</t>
  </si>
  <si>
    <t>1</t>
  </si>
  <si>
    <t>Sheet "Checklist": chọn trạng thái ở ô vàng (Chưa / Đang làm / Xong).</t>
  </si>
  <si>
    <t>2</t>
  </si>
  <si>
    <t>Sheet "Đội ngũ": nhập trình độ, chứng chỉ; cột "Đạt chuẩn" tự đánh dấu theo Điều 18 TT 21/2018 (bản đơn giản hoá, kiểm lại từng người).</t>
  </si>
  <si>
    <t>3</t>
  </si>
  <si>
    <t>Sheet "Hoà vốn": nhập chi phí tháng và học phí; ô trắng tự tính số học viên cần.</t>
  </si>
  <si>
    <t>4</t>
  </si>
  <si>
    <t>Ô công thức đã khoá (Review &gt; Unprotect Sheet, không mật khẩu). In A4.</t>
  </si>
  <si>
    <t>Nơi quyết định: Giám đốc Sở Giáo dục và Đào tạo – Điều 4 khoản 5 điểm a NĐ 360/2026.</t>
  </si>
  <si>
    <t>Miễn trừ: Mở Trung Tâm là công cụ tham khảo: không làm hộ, không nộp hộ, không phải tư vấn pháp lý; Sở GD&amp;ĐT hoặc UBND xã nơi nộp quyết định cuối cùng. Chúng tôi không lưu thông tin bạn nhập vào công cụ.</t>
  </si>
  <si>
    <t>Tạo bởi Mở Trung Tâm · trungtam.hoagao.store · support@hoagao.store</t>
  </si>
  <si>
    <t>BẢN MẪU – dữ liệu giả · Checklist điều kiện và hồ sơ</t>
  </si>
  <si>
    <t>TT</t>
  </si>
  <si>
    <t>Việc cần làm</t>
  </si>
  <si>
    <t>Căn cứ</t>
  </si>
  <si>
    <t>Trạng thái</t>
  </si>
  <si>
    <t>Địa điểm: Hợp đồng thuê từ 03 năm trở lên: đúng yêu cầu hồ sơ trung tâm tư thục.</t>
  </si>
  <si>
    <t>Điều 40 khoản 1 điểm b NĐ 360/2026</t>
  </si>
  <si>
    <t>Xong</t>
  </si>
  <si>
    <t>Phòng học, thiết bị: Đáp ứng yêu cầu chương trình dự kiến.</t>
  </si>
  <si>
    <t>Điều 39 khoản 3 điểm b NĐ 360/2026</t>
  </si>
  <si>
    <t>Chương trình, tài liệu: Đã có chương trình, tài liệu dạy học.</t>
  </si>
  <si>
    <t>Điều 39 NĐ 360/2026; Điều 13 TT 21/2018</t>
  </si>
  <si>
    <t>Giám đốc trung tâm: Đạt tiêu chuẩn trình độ; ngoài ra cần nhân thân tốt, năng lực quản lý, kinh nghiệm giáo dục. Nhiệm kỳ 05 năm.</t>
  </si>
  <si>
    <t>Điều 6 TT 21/2018/TT-BGDĐT</t>
  </si>
  <si>
    <t>Giáo viên: Mỗi giáo viên Việt Nam cần CĐ sư phạm ngoại ngữ/tin học trở lên, hoặc CĐ ngoại ngữ/tin học + chứng chỉ nghiệp vụ sư phạm. Chỉ phân công người đạt chuẩn.</t>
  </si>
  <si>
    <t>Điều 18 TT 21/2018/TT-BGDĐT</t>
  </si>
  <si>
    <t>Chưa</t>
  </si>
  <si>
    <t>Giáo viên nước ngoài: Người bản ngữ: CĐ trở lên + chứng chỉ dạy ngoại ngữ phù hợp. Người không phải bản ngữ: CĐ sư phạm ngoại ngữ, hoặc CĐ ngoại ngữ + chứng chỉ dạy ngoại ngữ, hoặc CĐ + chứng chỉ ngoại ngữ bậc 5/6 + chứng chỉ dạy ngoại ngữ. Kèm giấy phép lao động theo quy định.</t>
  </si>
  <si>
    <t>Điều 18 khoản 5, 6 TT 21/2018/TT-BGDĐT</t>
  </si>
  <si>
    <t>Chứng minh vốn đầu tư: Cần một trong: hợp đồng/cam kết tín dụng, xác nhận phong toả tiền, chứng từ chuyển tiền, chứng từ đã đầu tư, tài liệu tài sản góp vốn kèm định giá.</t>
  </si>
  <si>
    <t>Hồ sơ: Văn bản đề nghị thành lập / cho phép thành lập theo Mẫu số 03 Phụ lục NĐ 360/2026</t>
  </si>
  <si>
    <t>Điều 40 NĐ 360/2026</t>
  </si>
  <si>
    <t>Hồ sơ: Văn bản chứng minh quyền sử dụng đất, sở hữu nhà, hoặc hợp đồng thuê địa điểm tối thiểu 03 năm</t>
  </si>
  <si>
    <t>Hồ sơ: Tài liệu thuyết minh số tiền, tài sản đã đầu tư hoặc cam kết đầu tư phù hợp quy mô (giấy tờ đã có trong cơ sở dữ liệu quốc gia không phải nộp bản sao)</t>
  </si>
  <si>
    <t>Chuẩn bị nội dung công khai: chương trình, giáo viên, học phí, lịch khai giảng</t>
  </si>
  <si>
    <t>Điều 14 TT 21/2018</t>
  </si>
  <si>
    <t>Nộp hồ sơ, theo dõi phản hồi trong 02 ngày làm việc</t>
  </si>
  <si>
    <t>Điều 40 khoản 2 NĐ 360/2026</t>
  </si>
  <si>
    <t>Đã xong</t>
  </si>
  <si>
    <t>BẢN MẪU – dữ liệu giả · Đội ngũ giáo viên</t>
  </si>
  <si>
    <t>BẢN MẪU – dữ liệu giả · Đạt chuẩn (giáo viên Việt Nam): có CĐ sư phạm chuyên ngành, hoặc CĐ chuyên ngành + chứng chỉ NVSP</t>
  </si>
  <si>
    <t>Họ và tên</t>
  </si>
  <si>
    <t>Vai trò</t>
  </si>
  <si>
    <t>Bằng cao nhất</t>
  </si>
  <si>
    <t>CĐ SP đúng ngành?</t>
  </si>
  <si>
    <t>CĐ đúng ngành?</t>
  </si>
  <si>
    <t>Chứng chỉ NVSP?</t>
  </si>
  <si>
    <t>Đạt chuẩn</t>
  </si>
  <si>
    <t>Giáo viên Mẫu A</t>
  </si>
  <si>
    <t>Giáo viên</t>
  </si>
  <si>
    <t>Cử nhân SP tiếng Anh</t>
  </si>
  <si>
    <t>Có</t>
  </si>
  <si>
    <t>Giáo viên Mẫu B</t>
  </si>
  <si>
    <t>Cử nhân ngôn ngữ Anh</t>
  </si>
  <si>
    <t>Không</t>
  </si>
  <si>
    <t>BẢN MẪU – dữ liệu giả · Số học viên cần để hoà vốn</t>
  </si>
  <si>
    <t>BẢN MẪU – dữ liệu giả · Ước tính tham khảo, sửa ô vàng</t>
  </si>
  <si>
    <t>Khoản</t>
  </si>
  <si>
    <t>Giá trị</t>
  </si>
  <si>
    <t>Tiền thuê địa điểm / tháng</t>
  </si>
  <si>
    <t>Lương cố định (quản lý, nhân viên) / tháng</t>
  </si>
  <si>
    <t>Điện, nước, internet, khác / tháng</t>
  </si>
  <si>
    <t>Khấu hao đầu tư ban đầu / tháng</t>
  </si>
  <si>
    <t>Học phí 1 học viên / tháng</t>
  </si>
  <si>
    <t>Chi phí giáo viên theo giờ, tài liệu cho 1 học viên / tháng</t>
  </si>
  <si>
    <t>Chi phí cố định / tháng</t>
  </si>
  <si>
    <t>Số học viên cần để hoà vốn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</si>
</sst>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5" fillId="4" borderId="1" xfId="0" applyFont="1" applyFill="1" applyBorder="1" applyAlignment="1" applyProtection="1">
      <alignment horizontal="left" vertical="center" wrapText="1"/>
      <protection locked="0"/>
    </xf>
    <xf numFmtId="1" fontId="1" fillId="3"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6" fillId="5" borderId="2" xfId="0" applyFont="1" applyFill="1" applyBorder="1"/>
    <xf numFmtId="0" fontId="5" fillId="4" borderId="1" xfId="0" applyFont="1" applyFill="1" applyBorder="1" applyAlignment="1" applyProtection="1">
      <alignment vertical="center" wrapText="1"/>
      <protection locked="0"/>
    </xf>
    <xf numFmtId="164" fontId="5" fillId="4" borderId="1" xfId="0" applyNumberFormat="1" applyFont="1" applyFill="1" applyBorder="1" applyAlignment="1" applyProtection="1">
      <alignment horizontal="right" vertical="center"/>
      <protection locked="0"/>
    </xf>
    <xf numFmtId="164" fontId="6" fillId="5" borderId="2" xfId="0" applyNumberFormat="1" applyFont="1" applyFill="1" applyBorder="1"/>
    <xf numFmtId="3" fontId="6" fillId="5" borderId="2" xfId="0" applyNumberFormat="1" applyFont="1" applyFill="1" applyBorder="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2</v>
      </c>
      <c r="B10" s="8" t="s">
        <v>13</v>
      </c>
    </row>
    <row r="11" spans="1:2" x14ac:dyDescent="0.25">
      <c r="A11" s="5" t="s">
        <v>2</v>
      </c>
      <c r="B11" s="6" t="s">
        <v>14</v>
      </c>
    </row>
    <row r="12" spans="1:2" x14ac:dyDescent="0.25">
      <c r="A12" s="7" t="s">
        <v>2</v>
      </c>
      <c r="B12" s="8" t="s">
        <v>15</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&amp;L&amp;8Mở Trung Tâm · trungtam.hoagao.store&amp;R&amp;8Trang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workbookViewId="0" showGridLines="0">
      <pane ySplit="4" topLeftCell="A5" activePane="bottomLeft" state="frozen"/>
      <selection pane="bottomLeft"/>
    </sheetView>
  </sheetViews>
  <sheetFormatPr defaultRowHeight="15" outlineLevelRow="0" outlineLevelCol="0" x14ac:dyDescent="55"/>
  <cols>
    <col min="1" max="1" width="6" style="1" customWidth="1"/>
    <col min="2" max="2" width="64" style="1" customWidth="1"/>
    <col min="3" max="3" width="34" style="1" customWidth="1"/>
    <col min="4" max="4" width="14" style="1" customWidth="1"/>
  </cols>
  <sheetData>
    <row r="1" ht="26" customHeight="1" spans="1:4" x14ac:dyDescent="0.25">
      <c r="A1" s="2" t="s">
        <v>16</v>
      </c>
      <c r="B1" s="2"/>
      <c r="C1" s="2"/>
      <c r="D1" s="2"/>
    </row>
    <row r="2" spans="1:4" x14ac:dyDescent="0.25">
      <c r="A2" s="3" t="s">
        <v>1</v>
      </c>
      <c r="B2" s="3"/>
      <c r="C2" s="3"/>
      <c r="D2" s="3"/>
    </row>
    <row r="4" ht="30" customHeight="1" spans="1:4" x14ac:dyDescent="0.25">
      <c r="A4" s="4" t="s">
        <v>17</v>
      </c>
      <c r="B4" s="4" t="s">
        <v>18</v>
      </c>
      <c r="C4" s="4" t="s">
        <v>19</v>
      </c>
      <c r="D4" s="4" t="s">
        <v>20</v>
      </c>
    </row>
    <row r="5" spans="1:4" x14ac:dyDescent="0.25">
      <c r="A5" s="9">
        <v>1</v>
      </c>
      <c r="B5" s="10" t="s">
        <v>21</v>
      </c>
      <c r="C5" s="10" t="s">
        <v>22</v>
      </c>
      <c r="D5" s="11" t="s">
        <v>23</v>
      </c>
    </row>
    <row r="6" spans="1:4" x14ac:dyDescent="0.25">
      <c r="A6" s="12">
        <v>2</v>
      </c>
      <c r="B6" s="13" t="s">
        <v>24</v>
      </c>
      <c r="C6" s="13" t="s">
        <v>25</v>
      </c>
      <c r="D6" s="11" t="s">
        <v>23</v>
      </c>
    </row>
    <row r="7" spans="1:4" x14ac:dyDescent="0.25">
      <c r="A7" s="9">
        <v>3</v>
      </c>
      <c r="B7" s="10" t="s">
        <v>26</v>
      </c>
      <c r="C7" s="10" t="s">
        <v>27</v>
      </c>
      <c r="D7" s="11" t="s">
        <v>23</v>
      </c>
    </row>
    <row r="8" spans="1:4" x14ac:dyDescent="0.25">
      <c r="A8" s="12">
        <v>4</v>
      </c>
      <c r="B8" s="13" t="s">
        <v>28</v>
      </c>
      <c r="C8" s="13" t="s">
        <v>29</v>
      </c>
      <c r="D8" s="11" t="s">
        <v>23</v>
      </c>
    </row>
    <row r="9" spans="1:4" x14ac:dyDescent="0.25">
      <c r="A9" s="9">
        <v>5</v>
      </c>
      <c r="B9" s="10" t="s">
        <v>30</v>
      </c>
      <c r="C9" s="10" t="s">
        <v>31</v>
      </c>
      <c r="D9" s="11" t="s">
        <v>32</v>
      </c>
    </row>
    <row r="10" spans="1:4" x14ac:dyDescent="0.25">
      <c r="A10" s="12">
        <v>6</v>
      </c>
      <c r="B10" s="13" t="s">
        <v>33</v>
      </c>
      <c r="C10" s="13" t="s">
        <v>34</v>
      </c>
      <c r="D10" s="11" t="s">
        <v>32</v>
      </c>
    </row>
    <row r="11" spans="1:4" x14ac:dyDescent="0.25">
      <c r="A11" s="9">
        <v>7</v>
      </c>
      <c r="B11" s="10" t="s">
        <v>35</v>
      </c>
      <c r="C11" s="10" t="s">
        <v>22</v>
      </c>
      <c r="D11" s="11" t="s">
        <v>32</v>
      </c>
    </row>
    <row r="12" spans="1:4" x14ac:dyDescent="0.25">
      <c r="A12" s="12">
        <v>8</v>
      </c>
      <c r="B12" s="13" t="s">
        <v>36</v>
      </c>
      <c r="C12" s="13" t="s">
        <v>37</v>
      </c>
      <c r="D12" s="11" t="s">
        <v>32</v>
      </c>
    </row>
    <row r="13" spans="1:4" x14ac:dyDescent="0.25">
      <c r="A13" s="9">
        <v>9</v>
      </c>
      <c r="B13" s="10" t="s">
        <v>38</v>
      </c>
      <c r="C13" s="10" t="s">
        <v>37</v>
      </c>
      <c r="D13" s="11" t="s">
        <v>32</v>
      </c>
    </row>
    <row r="14" spans="1:4" x14ac:dyDescent="0.25">
      <c r="A14" s="12">
        <v>10</v>
      </c>
      <c r="B14" s="13" t="s">
        <v>39</v>
      </c>
      <c r="C14" s="13" t="s">
        <v>37</v>
      </c>
      <c r="D14" s="11" t="s">
        <v>32</v>
      </c>
    </row>
    <row r="15" spans="1:4" x14ac:dyDescent="0.25">
      <c r="A15" s="9">
        <v>11</v>
      </c>
      <c r="B15" s="10" t="s">
        <v>40</v>
      </c>
      <c r="C15" s="10" t="s">
        <v>41</v>
      </c>
      <c r="D15" s="11" t="s">
        <v>32</v>
      </c>
    </row>
    <row r="16" spans="1:4" x14ac:dyDescent="0.25">
      <c r="A16" s="12">
        <v>12</v>
      </c>
      <c r="B16" s="13" t="s">
        <v>42</v>
      </c>
      <c r="C16" s="13" t="s">
        <v>43</v>
      </c>
      <c r="D16" s="11" t="s">
        <v>32</v>
      </c>
    </row>
    <row r="18" spans="1:4" x14ac:dyDescent="0.25">
      <c r="A18" s="14"/>
      <c r="B18" s="14" t="s">
        <v>44</v>
      </c>
      <c r="C18" s="14"/>
      <c r="D18" s="14">
        <f>COUNTIF(D5:D16,"Xong")&amp;"/12"</f>
      </c>
    </row>
  </sheetData>
  <sheetProtection sheet="1" formatColumns="0" formatRows="0" autoFilter="0"/>
  <mergeCells count="2">
    <mergeCell ref="A1:D1"/>
    <mergeCell ref="A2:D2"/>
  </mergeCells>
  <dataValidations count="2">
    <dataValidation type="list" allowBlank="1" showErrorMessage="1" errorTitle="Trạng thái" error="Chọn Chưa, Đang làm hoặc Xong." sqref="D10:D16">
      <formula1>"Chưa,Đang làm,Xong"</formula1>
    </dataValidation>
    <dataValidation type="list" allowBlank="1" showErrorMessage="1" errorTitle="Trạng thái" error="Chọn Chưa, Đang làm hoặc Xong." sqref="D5:D16">
      <formula1>"Chưa,Đang làm,Xong"</formula1>
    </dataValidation>
  </dataValidations>
  <pageMargins left="0.59" right="0.59" top="0.59" bottom="0.59" header="0.3" footer="0.3"/>
  <pageSetup paperSize="9" orientation="landscape" horizontalDpi="4294967295" verticalDpi="4294967295" scale="100" fitToWidth="1" fitToHeight="0"/>
  <headerFooter>
    <oddFooter>&amp;L&amp;8Mở Trung Tâm · trungtam.hoagao.store&amp;R&amp;8Trang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workbookViewId="0" showGridLines="0">
      <pane ySplit="4" topLeftCell="A5" activePane="bottomLeft" state="frozen"/>
      <selection pane="bottomLeft"/>
    </sheetView>
  </sheetViews>
  <sheetFormatPr defaultRowHeight="15" outlineLevelRow="0" outlineLevelCol="0" x14ac:dyDescent="55"/>
  <cols>
    <col min="1" max="1" width="24" style="1" customWidth="1"/>
    <col min="2" max="2" width="14" style="1" customWidth="1"/>
    <col min="3" max="3" width="22" style="1" customWidth="1"/>
    <col min="4" max="5" width="12" style="1" customWidth="1"/>
    <col min="6" max="6" width="14" style="1" customWidth="1"/>
    <col min="7" max="7" width="12" style="1" customWidth="1"/>
  </cols>
  <sheetData>
    <row r="1" ht="26" customHeight="1" spans="1:7" x14ac:dyDescent="0.25">
      <c r="A1" s="2" t="s">
        <v>45</v>
      </c>
      <c r="B1" s="2"/>
      <c r="C1" s="2"/>
      <c r="D1" s="2"/>
      <c r="E1" s="2"/>
      <c r="F1" s="2"/>
      <c r="G1" s="2"/>
    </row>
    <row r="2" spans="1:7" x14ac:dyDescent="0.25">
      <c r="A2" s="3" t="s">
        <v>46</v>
      </c>
      <c r="B2" s="3"/>
      <c r="C2" s="3"/>
      <c r="D2" s="3"/>
      <c r="E2" s="3"/>
      <c r="F2" s="3"/>
      <c r="G2" s="3"/>
    </row>
    <row r="4" ht="30" customHeight="1" spans="1:7" x14ac:dyDescent="0.25">
      <c r="A4" s="4" t="s">
        <v>47</v>
      </c>
      <c r="B4" s="4" t="s">
        <v>48</v>
      </c>
      <c r="C4" s="4" t="s">
        <v>49</v>
      </c>
      <c r="D4" s="4" t="s">
        <v>50</v>
      </c>
      <c r="E4" s="4" t="s">
        <v>51</v>
      </c>
      <c r="F4" s="4" t="s">
        <v>52</v>
      </c>
      <c r="G4" s="4" t="s">
        <v>53</v>
      </c>
    </row>
    <row r="5" spans="1:7" x14ac:dyDescent="0.25">
      <c r="A5" s="15" t="s">
        <v>54</v>
      </c>
      <c r="B5" s="15" t="s">
        <v>55</v>
      </c>
      <c r="C5" s="15" t="s">
        <v>56</v>
      </c>
      <c r="D5" s="15" t="s">
        <v>57</v>
      </c>
      <c r="E5" s="15" t="s">
        <v>57</v>
      </c>
      <c r="F5" s="15" t="s">
        <v>57</v>
      </c>
      <c r="G5" s="6">
        <f>IF(A5="","",IF(OR(D5="Có",AND(E5="Có",F5="Có")),"Đạt","Chưa đạt"))</f>
      </c>
    </row>
    <row r="6" spans="1:7" x14ac:dyDescent="0.25">
      <c r="A6" s="15" t="s">
        <v>58</v>
      </c>
      <c r="B6" s="15" t="s">
        <v>55</v>
      </c>
      <c r="C6" s="15" t="s">
        <v>59</v>
      </c>
      <c r="D6" s="15" t="s">
        <v>60</v>
      </c>
      <c r="E6" s="15" t="s">
        <v>57</v>
      </c>
      <c r="F6" s="15" t="s">
        <v>60</v>
      </c>
      <c r="G6" s="8">
        <f>IF(A6="","",IF(OR(D6="Có",AND(E6="Có",F6="Có")),"Đạt","Chưa đạt"))</f>
      </c>
    </row>
    <row r="7" spans="1:7" x14ac:dyDescent="0.25">
      <c r="A7" s="15" t="s">
        <v>2</v>
      </c>
      <c r="B7" s="15" t="s">
        <v>2</v>
      </c>
      <c r="C7" s="15" t="s">
        <v>2</v>
      </c>
      <c r="D7" s="15" t="s">
        <v>2</v>
      </c>
      <c r="E7" s="15" t="s">
        <v>2</v>
      </c>
      <c r="F7" s="15" t="s">
        <v>2</v>
      </c>
      <c r="G7" s="6">
        <f>IF(A7="","",IF(OR(D7="Có",AND(E7="Có",F7="Có")),"Đạt","Chưa đạt"))</f>
      </c>
    </row>
    <row r="8" spans="1:7" x14ac:dyDescent="0.25">
      <c r="A8" s="15" t="s">
        <v>2</v>
      </c>
      <c r="B8" s="15" t="s">
        <v>2</v>
      </c>
      <c r="C8" s="15" t="s">
        <v>2</v>
      </c>
      <c r="D8" s="15" t="s">
        <v>2</v>
      </c>
      <c r="E8" s="15" t="s">
        <v>2</v>
      </c>
      <c r="F8" s="15" t="s">
        <v>2</v>
      </c>
      <c r="G8" s="8">
        <f>IF(A8="","",IF(OR(D8="Có",AND(E8="Có",F8="Có")),"Đạt","Chưa đạt"))</f>
      </c>
    </row>
    <row r="9" spans="1:7" x14ac:dyDescent="0.25">
      <c r="A9" s="15" t="s">
        <v>2</v>
      </c>
      <c r="B9" s="15" t="s">
        <v>2</v>
      </c>
      <c r="C9" s="15" t="s">
        <v>2</v>
      </c>
      <c r="D9" s="15" t="s">
        <v>2</v>
      </c>
      <c r="E9" s="15" t="s">
        <v>2</v>
      </c>
      <c r="F9" s="15" t="s">
        <v>2</v>
      </c>
      <c r="G9" s="6">
        <f>IF(A9="","",IF(OR(D9="Có",AND(E9="Có",F9="Có")),"Đạt","Chưa đạt"))</f>
      </c>
    </row>
    <row r="10" spans="1:7" x14ac:dyDescent="0.25">
      <c r="A10" s="15" t="s">
        <v>2</v>
      </c>
      <c r="B10" s="15" t="s">
        <v>2</v>
      </c>
      <c r="C10" s="15" t="s">
        <v>2</v>
      </c>
      <c r="D10" s="15" t="s">
        <v>2</v>
      </c>
      <c r="E10" s="15" t="s">
        <v>2</v>
      </c>
      <c r="F10" s="15" t="s">
        <v>2</v>
      </c>
      <c r="G10" s="8">
        <f>IF(A10="","",IF(OR(D10="Có",AND(E10="Có",F10="Có")),"Đạt","Chưa đạt"))</f>
      </c>
    </row>
    <row r="11" spans="1:7" x14ac:dyDescent="0.25">
      <c r="A11" s="15" t="s">
        <v>2</v>
      </c>
      <c r="B11" s="15" t="s">
        <v>2</v>
      </c>
      <c r="C11" s="15" t="s">
        <v>2</v>
      </c>
      <c r="D11" s="15" t="s">
        <v>2</v>
      </c>
      <c r="E11" s="15" t="s">
        <v>2</v>
      </c>
      <c r="F11" s="15" t="s">
        <v>2</v>
      </c>
      <c r="G11" s="6">
        <f>IF(A11="","",IF(OR(D11="Có",AND(E11="Có",F11="Có")),"Đạt","Chưa đạt"))</f>
      </c>
    </row>
    <row r="12" spans="1:7" x14ac:dyDescent="0.25">
      <c r="A12" s="15" t="s">
        <v>2</v>
      </c>
      <c r="B12" s="15" t="s">
        <v>2</v>
      </c>
      <c r="C12" s="15" t="s">
        <v>2</v>
      </c>
      <c r="D12" s="15" t="s">
        <v>2</v>
      </c>
      <c r="E12" s="15" t="s">
        <v>2</v>
      </c>
      <c r="F12" s="15" t="s">
        <v>2</v>
      </c>
      <c r="G12" s="8">
        <f>IF(A12="","",IF(OR(D12="Có",AND(E12="Có",F12="Có")),"Đạt","Chưa đạt"))</f>
      </c>
    </row>
    <row r="13" spans="1:7" x14ac:dyDescent="0.25">
      <c r="A13" s="15" t="s">
        <v>2</v>
      </c>
      <c r="B13" s="15" t="s">
        <v>2</v>
      </c>
      <c r="C13" s="15" t="s">
        <v>2</v>
      </c>
      <c r="D13" s="15" t="s">
        <v>2</v>
      </c>
      <c r="E13" s="15" t="s">
        <v>2</v>
      </c>
      <c r="F13" s="15" t="s">
        <v>2</v>
      </c>
      <c r="G13" s="6">
        <f>IF(A13="","",IF(OR(D13="Có",AND(E13="Có",F13="Có")),"Đạt","Chưa đạt"))</f>
      </c>
    </row>
    <row r="14" spans="1:7" x14ac:dyDescent="0.25">
      <c r="A14" s="15" t="s">
        <v>2</v>
      </c>
      <c r="B14" s="15" t="s">
        <v>2</v>
      </c>
      <c r="C14" s="15" t="s">
        <v>2</v>
      </c>
      <c r="D14" s="15" t="s">
        <v>2</v>
      </c>
      <c r="E14" s="15" t="s">
        <v>2</v>
      </c>
      <c r="F14" s="15" t="s">
        <v>2</v>
      </c>
      <c r="G14" s="8">
        <f>IF(A14="","",IF(OR(D14="Có",AND(E14="Có",F14="Có")),"Đạt","Chưa đạt"))</f>
      </c>
    </row>
    <row r="15" spans="1:7" x14ac:dyDescent="0.25">
      <c r="A15" s="15" t="s">
        <v>2</v>
      </c>
      <c r="B15" s="15" t="s">
        <v>2</v>
      </c>
      <c r="C15" s="15" t="s">
        <v>2</v>
      </c>
      <c r="D15" s="15" t="s">
        <v>2</v>
      </c>
      <c r="E15" s="15" t="s">
        <v>2</v>
      </c>
      <c r="F15" s="15" t="s">
        <v>2</v>
      </c>
      <c r="G15" s="6">
        <f>IF(A15="","",IF(OR(D15="Có",AND(E15="Có",F15="Có")),"Đạt","Chưa đạt"))</f>
      </c>
    </row>
    <row r="16" spans="1:7" x14ac:dyDescent="0.25">
      <c r="A16" s="15" t="s">
        <v>2</v>
      </c>
      <c r="B16" s="15" t="s">
        <v>2</v>
      </c>
      <c r="C16" s="15" t="s">
        <v>2</v>
      </c>
      <c r="D16" s="15" t="s">
        <v>2</v>
      </c>
      <c r="E16" s="15" t="s">
        <v>2</v>
      </c>
      <c r="F16" s="15" t="s">
        <v>2</v>
      </c>
      <c r="G16" s="8">
        <f>IF(A16="","",IF(OR(D16="Có",AND(E16="Có",F16="Có")),"Đạt","Chưa đạt"))</f>
      </c>
    </row>
    <row r="17" spans="1:7" x14ac:dyDescent="0.25">
      <c r="A17" s="15" t="s">
        <v>2</v>
      </c>
      <c r="B17" s="15" t="s">
        <v>2</v>
      </c>
      <c r="C17" s="15" t="s">
        <v>2</v>
      </c>
      <c r="D17" s="15" t="s">
        <v>2</v>
      </c>
      <c r="E17" s="15" t="s">
        <v>2</v>
      </c>
      <c r="F17" s="15" t="s">
        <v>2</v>
      </c>
      <c r="G17" s="6">
        <f>IF(A17="","",IF(OR(D17="Có",AND(E17="Có",F17="Có")),"Đạt","Chưa đạt"))</f>
      </c>
    </row>
    <row r="18" spans="1:7" x14ac:dyDescent="0.25">
      <c r="A18" s="15" t="s">
        <v>2</v>
      </c>
      <c r="B18" s="15" t="s">
        <v>2</v>
      </c>
      <c r="C18" s="15" t="s">
        <v>2</v>
      </c>
      <c r="D18" s="15" t="s">
        <v>2</v>
      </c>
      <c r="E18" s="15" t="s">
        <v>2</v>
      </c>
      <c r="F18" s="15" t="s">
        <v>2</v>
      </c>
      <c r="G18" s="8">
        <f>IF(A18="","",IF(OR(D18="Có",AND(E18="Có",F18="Có")),"Đạt","Chưa đạt"))</f>
      </c>
    </row>
    <row r="19" spans="1:7" x14ac:dyDescent="0.25">
      <c r="A19" s="15" t="s">
        <v>2</v>
      </c>
      <c r="B19" s="15" t="s">
        <v>2</v>
      </c>
      <c r="C19" s="15" t="s">
        <v>2</v>
      </c>
      <c r="D19" s="15" t="s">
        <v>2</v>
      </c>
      <c r="E19" s="15" t="s">
        <v>2</v>
      </c>
      <c r="F19" s="15" t="s">
        <v>2</v>
      </c>
      <c r="G19" s="6">
        <f>IF(A19="","",IF(OR(D19="Có",AND(E19="Có",F19="Có")),"Đạt","Chưa đạt"))</f>
      </c>
    </row>
  </sheetData>
  <sheetProtection sheet="1" formatColumns="0" formatRows="0" autoFilter="0"/>
  <mergeCells count="2">
    <mergeCell ref="A1:G1"/>
    <mergeCell ref="A2:G2"/>
  </mergeCells>
  <dataValidations count="2">
    <dataValidation type="list" allowBlank="1" sqref="D10:F19">
      <formula1>"Có,Không"</formula1>
    </dataValidation>
    <dataValidation type="list" allowBlank="1" sqref="D5:F19">
      <formula1>"Có,Không"</formula1>
    </dataValidation>
  </dataValidations>
  <pageMargins left="0.59" right="0.59" top="0.59" bottom="0.59" header="0.3" footer="0.3"/>
  <pageSetup paperSize="9" orientation="landscape" horizontalDpi="4294967295" verticalDpi="4294967295" scale="100" fitToWidth="1" fitToHeight="0"/>
  <headerFooter>
    <oddFooter>&amp;L&amp;8Mở Trung Tâm · trungtam.hoagao.store&amp;R&amp;8Trang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workbookViewId="0" showGridLines="0">
      <pane ySplit="4" topLeftCell="A5" activePane="bottomLeft" state="frozen"/>
      <selection pane="bottomLeft"/>
    </sheetView>
  </sheetViews>
  <sheetFormatPr defaultRowHeight="15" outlineLevelRow="0" outlineLevelCol="0" x14ac:dyDescent="55"/>
  <cols>
    <col min="1" max="1" width="46" style="1" customWidth="1"/>
    <col min="2" max="2" width="22" style="1" customWidth="1"/>
  </cols>
  <sheetData>
    <row r="1" ht="26" customHeight="1" spans="1:2" x14ac:dyDescent="0.25">
      <c r="A1" s="2" t="s">
        <v>61</v>
      </c>
      <c r="B1" s="2"/>
    </row>
    <row r="2" spans="1:2" x14ac:dyDescent="0.25">
      <c r="A2" s="3" t="s">
        <v>62</v>
      </c>
      <c r="B2" s="3"/>
    </row>
    <row r="4" ht="30" customHeight="1" spans="1:2" x14ac:dyDescent="0.25">
      <c r="A4" s="4" t="s">
        <v>63</v>
      </c>
      <c r="B4" s="4" t="s">
        <v>64</v>
      </c>
    </row>
    <row r="5" spans="1:2" x14ac:dyDescent="0.25">
      <c r="A5" s="6" t="s">
        <v>65</v>
      </c>
      <c r="B5" s="16">
        <v>20000000</v>
      </c>
    </row>
    <row r="6" spans="1:2" x14ac:dyDescent="0.25">
      <c r="A6" s="8" t="s">
        <v>66</v>
      </c>
      <c r="B6" s="16">
        <v>25000000</v>
      </c>
    </row>
    <row r="7" spans="1:2" x14ac:dyDescent="0.25">
      <c r="A7" s="6" t="s">
        <v>67</v>
      </c>
      <c r="B7" s="16">
        <v>5000000</v>
      </c>
    </row>
    <row r="8" spans="1:2" x14ac:dyDescent="0.25">
      <c r="A8" s="8" t="s">
        <v>68</v>
      </c>
      <c r="B8" s="16">
        <v>5000000</v>
      </c>
    </row>
    <row r="9" spans="1:2" x14ac:dyDescent="0.25">
      <c r="A9" s="6" t="s">
        <v>69</v>
      </c>
      <c r="B9" s="16">
        <v>1200000</v>
      </c>
    </row>
    <row r="10" spans="1:2" x14ac:dyDescent="0.25">
      <c r="A10" s="8" t="s">
        <v>70</v>
      </c>
      <c r="B10" s="16">
        <v>450000</v>
      </c>
    </row>
    <row r="11" spans="1:2" x14ac:dyDescent="0.25">
      <c r="A11" s="14" t="s">
        <v>71</v>
      </c>
      <c r="B11" s="17">
        <f>SUM(B5:B8)</f>
        <v>55000000</v>
      </c>
    </row>
    <row r="12" spans="1:2" x14ac:dyDescent="0.25">
      <c r="A12" s="14" t="s">
        <v>72</v>
      </c>
      <c r="B12" s="18">
        <f>IF(B9-B10&lt;=0,"Học phí thấp hơn chi phí biến đổi",ROUNDUP(B11/(B9-B10),0))</f>
      </c>
    </row>
    <row r="14" spans="1:1" x14ac:dyDescent="0.25">
      <c r="A14" s="19" t="s">
        <v>15</v>
      </c>
    </row>
  </sheetData>
  <sheetProtection sheet="1" formatColumns="0" formatRows="0" autoFilter="0"/>
  <mergeCells count="2">
    <mergeCell ref="A1:B1"/>
    <mergeCell ref="A2:B2"/>
  </mergeCells>
  <dataValidations count="2">
    <dataValidation type="decimal" operator="greaterThanOrEqual" showErrorMessage="1" errorTitle="Số không hợp lệ" error="Nhập số lớn hơn hoặc bằng 0." sqref="B10">
      <formula1>0</formula1>
    </dataValidation>
    <dataValidation type="decimal" operator="greaterThanOrEqual" showErrorMessage="1" errorTitle="Số không hợp lệ" error="Nhập số lớn hơn hoặc bằng 0." sqref="B5:B10">
      <formula1>0</formula1>
    </dataValidation>
  </dataValidations>
  <pageMargins left="0.59" right="0.59" top="0.59" bottom="0.59" header="0.3" footer="0.3"/>
  <pageSetup paperSize="9" orientation="portrait" horizontalDpi="4294967295" verticalDpi="4294967295" scale="100" fitToWidth="1" fitToHeight="0"/>
  <headerFooter>
    <oddFooter>&amp;L&amp;8Mở Trung Tâm · trungtam.hoagao.store&amp;R&amp;8Trang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Hướng dẫn</vt:lpstr>
      <vt:lpstr>Checklist</vt:lpstr>
      <vt:lpstr>Đội ngũ</vt:lpstr>
      <vt:lpstr>Hoà vốn</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Mở Trung Tâm – Checklist mở trung tâm</dc:title>
  <dc:subject/>
  <dc:description/>
  <cp:keywords/>
  <cp:category/>
  <cp:lastModifiedBy>Hoa Gạo</cp:lastModifiedBy>
  <dcterms:created xsi:type="dcterms:W3CDTF">2026-11-01T02:00:00Z</dcterms:created>
  <dcterms:modified xsi:type="dcterms:W3CDTF">2026-11-01T02:00:00Z</dcterms:modified>
</cp:coreProperties>
</file>